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жени - 6 игри" sheetId="1" r:id="rId1"/>
    <sheet name="жени - финал 1" sheetId="2" r:id="rId2"/>
    <sheet name="жени - steplader" sheetId="3" r:id="rId3"/>
    <sheet name="Купа БГ - точки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<sst xmlns="http://schemas.openxmlformats.org/spreadsheetml/2006/main" count="164" uniqueCount="62">
  <si>
    <t>No.</t>
  </si>
  <si>
    <t>Име, фамилия</t>
  </si>
  <si>
    <t>Боулинг клуб</t>
  </si>
  <si>
    <t>ОБЩО</t>
  </si>
  <si>
    <t>среден</t>
  </si>
  <si>
    <t>Марина Стефанова</t>
  </si>
  <si>
    <t>АТИА</t>
  </si>
  <si>
    <t>Деница Тихолова</t>
  </si>
  <si>
    <t>СКГ Боулинг</t>
  </si>
  <si>
    <t>Райна Нашкова</t>
  </si>
  <si>
    <t>Мариана Метексинова</t>
  </si>
  <si>
    <t>Касабов Спорт</t>
  </si>
  <si>
    <t>Христина Инкьова</t>
  </si>
  <si>
    <t>Корона-Благоевград</t>
  </si>
  <si>
    <t>Марта Иванова</t>
  </si>
  <si>
    <t>Академик-2001</t>
  </si>
  <si>
    <t>Боряна Тихолова</t>
  </si>
  <si>
    <t>Нина Петкова</t>
  </si>
  <si>
    <t>Камелия Георгиева</t>
  </si>
  <si>
    <t>Христина Маринова</t>
  </si>
  <si>
    <t>Валерия Гущерова</t>
  </si>
  <si>
    <t>Ескалибур</t>
  </si>
  <si>
    <t>Анна Цонкова</t>
  </si>
  <si>
    <t>Елвира Бахарова</t>
  </si>
  <si>
    <t>Мега</t>
  </si>
  <si>
    <t>Елена Богданова</t>
  </si>
  <si>
    <t>Страйк Мания</t>
  </si>
  <si>
    <t>Зорница Хаджиева</t>
  </si>
  <si>
    <t>Акваленд</t>
  </si>
  <si>
    <t>Диди Илиева</t>
  </si>
  <si>
    <t>Галакси</t>
  </si>
  <si>
    <t>Виолетка Славова</t>
  </si>
  <si>
    <t>Полина Шишманова</t>
  </si>
  <si>
    <t>Болоспорт</t>
  </si>
  <si>
    <t>София Христова</t>
  </si>
  <si>
    <t>Галя Георгиева</t>
  </si>
  <si>
    <t>Радка Дангова</t>
  </si>
  <si>
    <t>Страйкърс</t>
  </si>
  <si>
    <t>Тодорка Колева</t>
  </si>
  <si>
    <t>Ваня Петрова</t>
  </si>
  <si>
    <t>мач # 1</t>
  </si>
  <si>
    <t>мач # 3</t>
  </si>
  <si>
    <t>мач # 2</t>
  </si>
  <si>
    <t>игра 1</t>
  </si>
  <si>
    <t>П</t>
  </si>
  <si>
    <t>Татяна Стойкова</t>
  </si>
  <si>
    <t>Забележка:</t>
  </si>
  <si>
    <t>1. Първите 6 състезателки се класират за първия етап на финала, валиден за Купа България</t>
  </si>
  <si>
    <t>2. Шестте състезателки играят 2 игри, чийто сбор се прибавя към резултата им от 6-те игри квалификации;</t>
  </si>
  <si>
    <t>1. За втория етап на финалите се класират първите 4 състезателки с най-висок общ сбор от осемте игри;</t>
  </si>
  <si>
    <t>2. Четирите участнички във втория етап на финалите играят елиминационни мачоче от една игра (steplader) при следния формат:</t>
  </si>
  <si>
    <t>мач # 1 - Елвира Бахарова срещу Радка дангова;</t>
  </si>
  <si>
    <t>мач # 2 - Победителката от мач # 1 срещу Марина Стефанова;</t>
  </si>
  <si>
    <t>мач # 3 - Победителката от мач # 2 срещу Зорница Хаджиева;</t>
  </si>
  <si>
    <t>Победителка и носителка на купата от турнира - ЗОРНИЦА ХАДЖИЕВА БК Акваленд Пловдив</t>
  </si>
  <si>
    <t>Точки за Купа България - жени (коеф.0,20)</t>
  </si>
  <si>
    <t>класиране</t>
  </si>
  <si>
    <t>име, фамилия</t>
  </si>
  <si>
    <t>точки</t>
  </si>
  <si>
    <t>Христиана Инкьова</t>
  </si>
  <si>
    <t>Класирането по точки за Купа България се води отделно за мъже и отделно за жени</t>
  </si>
  <si>
    <t>(две отделни ранглисти)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</si>
</sst>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7" fillId="20" borderId="0" xfId="0" applyFont="1" applyFill="1" applyAlignment="1">
      <alignment horizontal="left" vertical="center"/>
    </xf>
    <xf numFmtId="0" fontId="17" fillId="20" borderId="0" xfId="0" applyFont="1" applyFill="1" applyAlignment="1">
      <alignment vertical="center"/>
    </xf>
    <xf numFmtId="0" fontId="17" fillId="20" borderId="0" xfId="0" applyFont="1" applyFill="1" applyAlignment="1">
      <alignment horizontal="center" vertical="center"/>
    </xf>
    <xf numFmtId="2" fontId="17" fillId="20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0" fontId="18" fillId="24" borderId="10" xfId="0" applyFont="1" applyFill="1" applyBorder="1" applyAlignment="1">
      <alignment horizontal="left" vertical="center"/>
    </xf>
    <xf numFmtId="1" fontId="17" fillId="20" borderId="0" xfId="0" applyNumberFormat="1" applyFont="1" applyFill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8" fillId="25" borderId="10" xfId="0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center" vertical="center"/>
    </xf>
    <xf numFmtId="2" fontId="18" fillId="27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24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6">
      <selection activeCell="D27" sqref="D7:I27"/>
    </sheetView>
  </sheetViews>
  <sheetFormatPr defaultColWidth="9.140625" defaultRowHeight="15"/>
  <cols>
    <col min="1" max="1" width="5.28125" style="1" customWidth="1"/>
    <col min="2" max="2" width="21.00390625" style="2" customWidth="1"/>
    <col min="3" max="3" width="15.421875" style="2" customWidth="1"/>
    <col min="4" max="9" width="6.7109375" style="3" customWidth="1"/>
    <col min="10" max="10" width="9.140625" style="3" customWidth="1"/>
    <col min="11" max="11" width="9.140625" style="4" customWidth="1"/>
  </cols>
  <sheetData>
    <row r="3" spans="1:11" s="9" customFormat="1" ht="19.5" customHeight="1">
      <c r="A3" s="5" t="s">
        <v>0</v>
      </c>
      <c r="B3" s="6" t="s">
        <v>1</v>
      </c>
      <c r="C3" s="6" t="s">
        <v>2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 t="s">
        <v>3</v>
      </c>
      <c r="K3" s="8" t="s">
        <v>4</v>
      </c>
    </row>
    <row r="4" spans="1:11" s="14" customFormat="1" ht="19.5" customHeight="1">
      <c r="A4" s="40">
        <v>1</v>
      </c>
      <c r="B4" s="11" t="s">
        <v>27</v>
      </c>
      <c r="C4" s="11" t="s">
        <v>28</v>
      </c>
      <c r="D4" s="12">
        <v>157</v>
      </c>
      <c r="E4" s="12">
        <v>187</v>
      </c>
      <c r="F4" s="12">
        <v>148</v>
      </c>
      <c r="G4" s="12">
        <v>204</v>
      </c>
      <c r="H4" s="12">
        <v>186</v>
      </c>
      <c r="I4" s="12">
        <v>153</v>
      </c>
      <c r="J4" s="52">
        <f>SUM(D4:I4)</f>
        <v>1035</v>
      </c>
      <c r="K4" s="50">
        <f>J4/COUNT(D4:I4)</f>
        <v>172.5</v>
      </c>
    </row>
    <row r="5" spans="1:11" s="14" customFormat="1" ht="19.5" customHeight="1">
      <c r="A5" s="40">
        <f>A4+1</f>
        <v>2</v>
      </c>
      <c r="B5" s="11" t="s">
        <v>5</v>
      </c>
      <c r="C5" s="11" t="s">
        <v>6</v>
      </c>
      <c r="D5" s="12">
        <v>136</v>
      </c>
      <c r="E5" s="12">
        <v>191</v>
      </c>
      <c r="F5" s="12">
        <v>163</v>
      </c>
      <c r="G5" s="12">
        <v>188</v>
      </c>
      <c r="H5" s="12">
        <v>148</v>
      </c>
      <c r="I5" s="12">
        <v>167</v>
      </c>
      <c r="J5" s="52">
        <f>SUM(D5:I5)</f>
        <v>993</v>
      </c>
      <c r="K5" s="50">
        <f>J5/COUNT(D5:I5)</f>
        <v>165.5</v>
      </c>
    </row>
    <row r="6" spans="1:11" s="14" customFormat="1" ht="19.5" customHeight="1">
      <c r="A6" s="40">
        <f>A5+1</f>
        <v>3</v>
      </c>
      <c r="B6" s="11" t="s">
        <v>36</v>
      </c>
      <c r="C6" s="11" t="s">
        <v>37</v>
      </c>
      <c r="D6" s="12">
        <v>156</v>
      </c>
      <c r="E6" s="12">
        <v>171</v>
      </c>
      <c r="F6" s="12">
        <v>168</v>
      </c>
      <c r="G6" s="12">
        <v>160</v>
      </c>
      <c r="H6" s="12">
        <v>153</v>
      </c>
      <c r="I6" s="12">
        <v>173</v>
      </c>
      <c r="J6" s="52">
        <f>SUM(D6:I6)</f>
        <v>981</v>
      </c>
      <c r="K6" s="50">
        <f>J6/COUNT(D6:I6)</f>
        <v>163.5</v>
      </c>
    </row>
    <row r="7" spans="1:11" s="14" customFormat="1" ht="19.5" customHeight="1">
      <c r="A7" s="40">
        <f>A6+1</f>
        <v>4</v>
      </c>
      <c r="B7" s="11" t="s">
        <v>32</v>
      </c>
      <c r="C7" s="11" t="s">
        <v>33</v>
      </c>
      <c r="D7" s="12">
        <v>152</v>
      </c>
      <c r="E7" s="12">
        <v>200</v>
      </c>
      <c r="F7" s="12">
        <v>146</v>
      </c>
      <c r="G7" s="12">
        <v>163</v>
      </c>
      <c r="H7" s="12">
        <v>183</v>
      </c>
      <c r="I7" s="12">
        <v>130</v>
      </c>
      <c r="J7" s="52">
        <f>SUM(D7:I7)</f>
        <v>974</v>
      </c>
      <c r="K7" s="50">
        <f>J7/COUNT(D7:I7)</f>
        <v>162.33333333333334</v>
      </c>
    </row>
    <row r="8" spans="1:11" s="14" customFormat="1" ht="19.5" customHeight="1">
      <c r="A8" s="40">
        <f>A7+1</f>
        <v>5</v>
      </c>
      <c r="B8" s="11" t="s">
        <v>7</v>
      </c>
      <c r="C8" s="11" t="s">
        <v>8</v>
      </c>
      <c r="D8" s="12">
        <v>199</v>
      </c>
      <c r="E8" s="12">
        <v>185</v>
      </c>
      <c r="F8" s="12">
        <v>144</v>
      </c>
      <c r="G8" s="12">
        <v>149</v>
      </c>
      <c r="H8" s="12">
        <v>177</v>
      </c>
      <c r="I8" s="12">
        <v>119</v>
      </c>
      <c r="J8" s="52">
        <f>SUM(D8:I8)</f>
        <v>973</v>
      </c>
      <c r="K8" s="50">
        <f>J8/COUNT(D8:I8)</f>
        <v>162.16666666666666</v>
      </c>
    </row>
    <row r="9" spans="1:11" s="14" customFormat="1" ht="19.5" customHeight="1">
      <c r="A9" s="40">
        <f>A8+1</f>
        <v>6</v>
      </c>
      <c r="B9" s="11" t="s">
        <v>23</v>
      </c>
      <c r="C9" s="11" t="s">
        <v>24</v>
      </c>
      <c r="D9" s="12">
        <v>156</v>
      </c>
      <c r="E9" s="12">
        <v>156</v>
      </c>
      <c r="F9" s="12">
        <v>158</v>
      </c>
      <c r="G9" s="12">
        <v>171</v>
      </c>
      <c r="H9" s="12">
        <v>170</v>
      </c>
      <c r="I9" s="12">
        <v>144</v>
      </c>
      <c r="J9" s="52">
        <f>SUM(D9:I9)</f>
        <v>955</v>
      </c>
      <c r="K9" s="50">
        <f>J9/COUNT(D9:I9)</f>
        <v>159.16666666666666</v>
      </c>
    </row>
    <row r="10" spans="1:11" s="14" customFormat="1" ht="19.5" customHeight="1">
      <c r="A10" s="10">
        <f>A9+1</f>
        <v>7</v>
      </c>
      <c r="B10" s="11" t="s">
        <v>25</v>
      </c>
      <c r="C10" s="11" t="s">
        <v>26</v>
      </c>
      <c r="D10" s="12">
        <v>170</v>
      </c>
      <c r="E10" s="12">
        <v>179</v>
      </c>
      <c r="F10" s="12">
        <v>148</v>
      </c>
      <c r="G10" s="12">
        <v>145</v>
      </c>
      <c r="H10" s="12">
        <v>169</v>
      </c>
      <c r="I10" s="12">
        <v>132</v>
      </c>
      <c r="J10" s="52">
        <f>SUM(D10:I10)</f>
        <v>943</v>
      </c>
      <c r="K10" s="51">
        <f>J10/COUNT(D10:I10)</f>
        <v>157.16666666666666</v>
      </c>
    </row>
    <row r="11" spans="1:11" s="14" customFormat="1" ht="19.5" customHeight="1">
      <c r="A11" s="10">
        <f>A10+1</f>
        <v>8</v>
      </c>
      <c r="B11" s="11" t="s">
        <v>9</v>
      </c>
      <c r="C11" s="11" t="s">
        <v>6</v>
      </c>
      <c r="D11" s="12">
        <v>158</v>
      </c>
      <c r="E11" s="12">
        <v>154</v>
      </c>
      <c r="F11" s="12">
        <v>157</v>
      </c>
      <c r="G11" s="12">
        <v>114</v>
      </c>
      <c r="H11" s="12">
        <v>150</v>
      </c>
      <c r="I11" s="12">
        <v>191</v>
      </c>
      <c r="J11" s="52">
        <f>SUM(D11:I11)</f>
        <v>924</v>
      </c>
      <c r="K11" s="51">
        <f>J11/COUNT(D11:I11)</f>
        <v>154</v>
      </c>
    </row>
    <row r="12" spans="1:11" s="14" customFormat="1" ht="19.5" customHeight="1">
      <c r="A12" s="10">
        <f>A11+1</f>
        <v>9</v>
      </c>
      <c r="B12" s="11" t="s">
        <v>34</v>
      </c>
      <c r="C12" s="11" t="s">
        <v>15</v>
      </c>
      <c r="D12" s="12">
        <v>159</v>
      </c>
      <c r="E12" s="12">
        <v>158</v>
      </c>
      <c r="F12" s="12">
        <v>154</v>
      </c>
      <c r="G12" s="12">
        <v>164</v>
      </c>
      <c r="H12" s="12">
        <v>150</v>
      </c>
      <c r="I12" s="12">
        <v>136</v>
      </c>
      <c r="J12" s="52">
        <f>SUM(D12:I12)</f>
        <v>921</v>
      </c>
      <c r="K12" s="51">
        <f>J12/COUNT(D12:I12)</f>
        <v>153.5</v>
      </c>
    </row>
    <row r="13" spans="1:11" s="14" customFormat="1" ht="19.5" customHeight="1">
      <c r="A13" s="10">
        <f>A12+1</f>
        <v>10</v>
      </c>
      <c r="B13" s="11" t="s">
        <v>10</v>
      </c>
      <c r="C13" s="11" t="s">
        <v>11</v>
      </c>
      <c r="D13" s="12">
        <v>169</v>
      </c>
      <c r="E13" s="12">
        <v>147</v>
      </c>
      <c r="F13" s="12">
        <v>161</v>
      </c>
      <c r="G13" s="12">
        <v>135</v>
      </c>
      <c r="H13" s="12">
        <v>121</v>
      </c>
      <c r="I13" s="12">
        <v>184</v>
      </c>
      <c r="J13" s="52">
        <f>SUM(D13:I13)</f>
        <v>917</v>
      </c>
      <c r="K13" s="51">
        <f>J13/COUNT(D13:I13)</f>
        <v>152.83333333333334</v>
      </c>
    </row>
    <row r="14" spans="1:11" s="14" customFormat="1" ht="19.5" customHeight="1">
      <c r="A14" s="10">
        <f>A13+1</f>
        <v>11</v>
      </c>
      <c r="B14" s="11" t="s">
        <v>45</v>
      </c>
      <c r="C14" s="11" t="s">
        <v>21</v>
      </c>
      <c r="D14" s="12">
        <v>158</v>
      </c>
      <c r="E14" s="12">
        <v>148</v>
      </c>
      <c r="F14" s="12">
        <v>168</v>
      </c>
      <c r="G14" s="12">
        <v>129</v>
      </c>
      <c r="H14" s="12">
        <v>153</v>
      </c>
      <c r="I14" s="12">
        <v>154</v>
      </c>
      <c r="J14" s="52">
        <f>SUM(D14:I14)</f>
        <v>910</v>
      </c>
      <c r="K14" s="51">
        <f>J14/COUNT(D14:I14)</f>
        <v>151.66666666666666</v>
      </c>
    </row>
    <row r="15" spans="1:11" s="14" customFormat="1" ht="19.5" customHeight="1">
      <c r="A15" s="10">
        <f>A14+1</f>
        <v>12</v>
      </c>
      <c r="B15" s="11" t="s">
        <v>12</v>
      </c>
      <c r="C15" s="11" t="s">
        <v>13</v>
      </c>
      <c r="D15" s="12">
        <v>156</v>
      </c>
      <c r="E15" s="12">
        <v>152</v>
      </c>
      <c r="F15" s="12">
        <v>168</v>
      </c>
      <c r="G15" s="12">
        <v>149</v>
      </c>
      <c r="H15" s="12">
        <v>127</v>
      </c>
      <c r="I15" s="12">
        <v>156</v>
      </c>
      <c r="J15" s="52">
        <f>SUM(D15:I15)</f>
        <v>908</v>
      </c>
      <c r="K15" s="51">
        <f>J15/COUNT(D15:I15)</f>
        <v>151.33333333333334</v>
      </c>
    </row>
    <row r="16" spans="1:11" s="14" customFormat="1" ht="19.5" customHeight="1">
      <c r="A16" s="10">
        <f>A15+1</f>
        <v>13</v>
      </c>
      <c r="B16" s="11" t="s">
        <v>29</v>
      </c>
      <c r="C16" s="11" t="s">
        <v>30</v>
      </c>
      <c r="D16" s="12">
        <v>144</v>
      </c>
      <c r="E16" s="12">
        <v>157</v>
      </c>
      <c r="F16" s="12">
        <v>171</v>
      </c>
      <c r="G16" s="12">
        <v>131</v>
      </c>
      <c r="H16" s="12">
        <v>141</v>
      </c>
      <c r="I16" s="12">
        <v>159</v>
      </c>
      <c r="J16" s="52">
        <f>SUM(D16:I16)</f>
        <v>903</v>
      </c>
      <c r="K16" s="51">
        <f>J16/COUNT(D16:I16)</f>
        <v>150.5</v>
      </c>
    </row>
    <row r="17" spans="1:11" s="14" customFormat="1" ht="19.5" customHeight="1">
      <c r="A17" s="10">
        <f>A16+1</f>
        <v>14</v>
      </c>
      <c r="B17" s="11" t="s">
        <v>31</v>
      </c>
      <c r="C17" s="11" t="s">
        <v>30</v>
      </c>
      <c r="D17" s="12">
        <v>170</v>
      </c>
      <c r="E17" s="12">
        <v>114</v>
      </c>
      <c r="F17" s="12">
        <v>131</v>
      </c>
      <c r="G17" s="12">
        <v>152</v>
      </c>
      <c r="H17" s="12">
        <v>162</v>
      </c>
      <c r="I17" s="12">
        <v>168</v>
      </c>
      <c r="J17" s="52">
        <f>SUM(D17:I17)</f>
        <v>897</v>
      </c>
      <c r="K17" s="51">
        <f>J17/COUNT(D17:I17)</f>
        <v>149.5</v>
      </c>
    </row>
    <row r="18" spans="1:11" s="14" customFormat="1" ht="19.5" customHeight="1">
      <c r="A18" s="10">
        <f>A17+1</f>
        <v>15</v>
      </c>
      <c r="B18" s="11" t="s">
        <v>14</v>
      </c>
      <c r="C18" s="11" t="s">
        <v>15</v>
      </c>
      <c r="D18" s="12">
        <v>90</v>
      </c>
      <c r="E18" s="12">
        <v>141</v>
      </c>
      <c r="F18" s="12">
        <v>167</v>
      </c>
      <c r="G18" s="12">
        <v>170</v>
      </c>
      <c r="H18" s="12">
        <v>165</v>
      </c>
      <c r="I18" s="12">
        <v>137</v>
      </c>
      <c r="J18" s="52">
        <f>SUM(D18:I18)</f>
        <v>870</v>
      </c>
      <c r="K18" s="51">
        <f>J18/COUNT(D18:I18)</f>
        <v>145</v>
      </c>
    </row>
    <row r="19" spans="1:11" s="14" customFormat="1" ht="19.5" customHeight="1">
      <c r="A19" s="10">
        <f>A18+1</f>
        <v>16</v>
      </c>
      <c r="B19" s="11" t="s">
        <v>39</v>
      </c>
      <c r="C19" s="11" t="s">
        <v>15</v>
      </c>
      <c r="D19" s="12">
        <v>144</v>
      </c>
      <c r="E19" s="12">
        <v>121</v>
      </c>
      <c r="F19" s="12">
        <v>152</v>
      </c>
      <c r="G19" s="12">
        <v>154</v>
      </c>
      <c r="H19" s="12">
        <v>146</v>
      </c>
      <c r="I19" s="12">
        <v>145</v>
      </c>
      <c r="J19" s="52">
        <f>SUM(D19:I19)</f>
        <v>862</v>
      </c>
      <c r="K19" s="51">
        <f>J19/COUNT(D19:I19)</f>
        <v>143.66666666666666</v>
      </c>
    </row>
    <row r="20" spans="1:11" s="14" customFormat="1" ht="19.5" customHeight="1">
      <c r="A20" s="10">
        <f>A19+1</f>
        <v>17</v>
      </c>
      <c r="B20" s="11" t="s">
        <v>16</v>
      </c>
      <c r="C20" s="11" t="s">
        <v>8</v>
      </c>
      <c r="D20" s="12">
        <v>139</v>
      </c>
      <c r="E20" s="12">
        <v>143</v>
      </c>
      <c r="F20" s="12">
        <v>156</v>
      </c>
      <c r="G20" s="12">
        <v>136</v>
      </c>
      <c r="H20" s="12">
        <v>172</v>
      </c>
      <c r="I20" s="12">
        <v>100</v>
      </c>
      <c r="J20" s="52">
        <f>SUM(D20:I20)</f>
        <v>846</v>
      </c>
      <c r="K20" s="51">
        <f>J20/COUNT(D20:I20)</f>
        <v>141</v>
      </c>
    </row>
    <row r="21" spans="1:11" s="14" customFormat="1" ht="19.5" customHeight="1">
      <c r="A21" s="10">
        <f>A20+1</f>
        <v>18</v>
      </c>
      <c r="B21" s="11" t="s">
        <v>17</v>
      </c>
      <c r="C21" s="11" t="s">
        <v>6</v>
      </c>
      <c r="D21" s="12">
        <v>118</v>
      </c>
      <c r="E21" s="12">
        <v>136</v>
      </c>
      <c r="F21" s="12">
        <v>143</v>
      </c>
      <c r="G21" s="12">
        <v>150</v>
      </c>
      <c r="H21" s="12">
        <v>147</v>
      </c>
      <c r="I21" s="12">
        <v>129</v>
      </c>
      <c r="J21" s="52">
        <f>SUM(D21:I21)</f>
        <v>823</v>
      </c>
      <c r="K21" s="51">
        <f>J21/COUNT(D21:I21)</f>
        <v>137.16666666666666</v>
      </c>
    </row>
    <row r="22" spans="1:11" s="14" customFormat="1" ht="19.5" customHeight="1">
      <c r="A22" s="10">
        <f>A21+1</f>
        <v>19</v>
      </c>
      <c r="B22" s="11" t="s">
        <v>18</v>
      </c>
      <c r="C22" s="11" t="s">
        <v>11</v>
      </c>
      <c r="D22" s="12">
        <v>177</v>
      </c>
      <c r="E22" s="12">
        <v>106</v>
      </c>
      <c r="F22" s="12">
        <v>130</v>
      </c>
      <c r="G22" s="12">
        <v>134</v>
      </c>
      <c r="H22" s="12">
        <v>142</v>
      </c>
      <c r="I22" s="12">
        <v>130</v>
      </c>
      <c r="J22" s="52">
        <f>SUM(D22:I22)</f>
        <v>819</v>
      </c>
      <c r="K22" s="51">
        <f>J22/COUNT(D22:I22)</f>
        <v>136.5</v>
      </c>
    </row>
    <row r="23" spans="1:11" s="14" customFormat="1" ht="19.5" customHeight="1">
      <c r="A23" s="10">
        <f>A22+1</f>
        <v>20</v>
      </c>
      <c r="B23" s="11" t="s">
        <v>38</v>
      </c>
      <c r="C23" s="11" t="s">
        <v>28</v>
      </c>
      <c r="D23" s="12">
        <v>117</v>
      </c>
      <c r="E23" s="12">
        <v>118</v>
      </c>
      <c r="F23" s="12">
        <v>136</v>
      </c>
      <c r="G23" s="12">
        <v>143</v>
      </c>
      <c r="H23" s="12">
        <v>137</v>
      </c>
      <c r="I23" s="12">
        <v>148</v>
      </c>
      <c r="J23" s="52">
        <f>SUM(D23:I23)</f>
        <v>799</v>
      </c>
      <c r="K23" s="51">
        <f>J23/COUNT(D23:I23)</f>
        <v>133.16666666666666</v>
      </c>
    </row>
    <row r="24" spans="1:11" s="14" customFormat="1" ht="19.5" customHeight="1">
      <c r="A24" s="10">
        <f>A23+1</f>
        <v>21</v>
      </c>
      <c r="B24" s="11" t="s">
        <v>19</v>
      </c>
      <c r="C24" s="11" t="s">
        <v>11</v>
      </c>
      <c r="D24" s="12">
        <v>117</v>
      </c>
      <c r="E24" s="12">
        <v>138</v>
      </c>
      <c r="F24" s="12">
        <v>135</v>
      </c>
      <c r="G24" s="12">
        <v>144</v>
      </c>
      <c r="H24" s="12">
        <v>124</v>
      </c>
      <c r="I24" s="12">
        <v>106</v>
      </c>
      <c r="J24" s="52">
        <f>SUM(D24:I24)</f>
        <v>764</v>
      </c>
      <c r="K24" s="51">
        <f>J24/COUNT(D24:I24)</f>
        <v>127.33333333333333</v>
      </c>
    </row>
    <row r="25" spans="1:11" s="14" customFormat="1" ht="19.5" customHeight="1">
      <c r="A25" s="10">
        <f>A24+1</f>
        <v>22</v>
      </c>
      <c r="B25" s="11" t="s">
        <v>20</v>
      </c>
      <c r="C25" s="11" t="s">
        <v>21</v>
      </c>
      <c r="D25" s="12">
        <v>150</v>
      </c>
      <c r="E25" s="12">
        <v>89</v>
      </c>
      <c r="F25" s="12">
        <v>124</v>
      </c>
      <c r="G25" s="12">
        <v>143</v>
      </c>
      <c r="H25" s="12">
        <v>117</v>
      </c>
      <c r="I25" s="12">
        <v>104</v>
      </c>
      <c r="J25" s="52">
        <f>SUM(D25:I25)</f>
        <v>727</v>
      </c>
      <c r="K25" s="51">
        <f>J25/COUNT(D25:I25)</f>
        <v>121.16666666666667</v>
      </c>
    </row>
    <row r="26" spans="1:11" s="14" customFormat="1" ht="19.5" customHeight="1">
      <c r="A26" s="10">
        <f>A25+1</f>
        <v>23</v>
      </c>
      <c r="B26" s="11" t="s">
        <v>35</v>
      </c>
      <c r="C26" s="11" t="s">
        <v>33</v>
      </c>
      <c r="D26" s="12">
        <v>88</v>
      </c>
      <c r="E26" s="12">
        <v>93</v>
      </c>
      <c r="F26" s="12">
        <v>112</v>
      </c>
      <c r="G26" s="12">
        <v>133</v>
      </c>
      <c r="H26" s="12">
        <v>162</v>
      </c>
      <c r="I26" s="12">
        <v>119</v>
      </c>
      <c r="J26" s="52">
        <f>SUM(D26:I26)</f>
        <v>707</v>
      </c>
      <c r="K26" s="51">
        <f>J26/COUNT(D26:I26)</f>
        <v>117.83333333333333</v>
      </c>
    </row>
    <row r="27" spans="1:11" s="14" customFormat="1" ht="19.5" customHeight="1">
      <c r="A27" s="10">
        <f>A26+1</f>
        <v>24</v>
      </c>
      <c r="B27" s="11" t="s">
        <v>22</v>
      </c>
      <c r="C27" s="11" t="s">
        <v>6</v>
      </c>
      <c r="D27" s="12">
        <v>102</v>
      </c>
      <c r="E27" s="12">
        <v>109</v>
      </c>
      <c r="F27" s="12">
        <v>99</v>
      </c>
      <c r="G27" s="12">
        <v>87</v>
      </c>
      <c r="H27" s="12">
        <v>90</v>
      </c>
      <c r="I27" s="12">
        <v>114</v>
      </c>
      <c r="J27" s="52">
        <f>SUM(D27:I27)</f>
        <v>601</v>
      </c>
      <c r="K27" s="51">
        <f>J27/COUNT(D27:I27)</f>
        <v>100.16666666666667</v>
      </c>
    </row>
    <row r="28" spans="1:11" s="14" customFormat="1" ht="11.25">
      <c r="A28" s="15"/>
      <c r="B28" s="16"/>
      <c r="C28" s="16"/>
      <c r="D28" s="17"/>
      <c r="E28" s="17"/>
      <c r="F28" s="17"/>
      <c r="G28" s="17"/>
      <c r="H28" s="17"/>
      <c r="I28" s="17"/>
      <c r="J28" s="17"/>
      <c r="K28" s="18"/>
    </row>
    <row r="29" spans="1:11" s="14" customFormat="1" ht="15" customHeight="1">
      <c r="A29" s="48" t="s">
        <v>46</v>
      </c>
      <c r="B29" s="16"/>
      <c r="C29" s="16"/>
      <c r="D29" s="17"/>
      <c r="E29" s="17"/>
      <c r="F29" s="17"/>
      <c r="G29" s="17"/>
      <c r="H29" s="17"/>
      <c r="I29" s="17"/>
      <c r="J29" s="17"/>
      <c r="K29" s="18"/>
    </row>
    <row r="30" spans="1:11" s="9" customFormat="1" ht="15" customHeight="1">
      <c r="A30" s="44" t="s">
        <v>47</v>
      </c>
      <c r="B30" s="45"/>
      <c r="C30" s="45"/>
      <c r="D30" s="46"/>
      <c r="E30" s="46"/>
      <c r="F30" s="46"/>
      <c r="G30" s="46"/>
      <c r="H30" s="46"/>
      <c r="I30" s="46"/>
      <c r="J30" s="46"/>
      <c r="K30" s="47"/>
    </row>
    <row r="31" spans="1:11" s="9" customFormat="1" ht="15" customHeight="1">
      <c r="A31" s="44" t="s">
        <v>48</v>
      </c>
      <c r="B31" s="45"/>
      <c r="C31" s="45"/>
      <c r="D31" s="46"/>
      <c r="E31" s="46"/>
      <c r="F31" s="46"/>
      <c r="G31" s="46"/>
      <c r="H31" s="46"/>
      <c r="I31" s="46"/>
      <c r="J31" s="46"/>
      <c r="K31" s="47"/>
    </row>
    <row r="32" spans="1:11" s="14" customFormat="1" ht="15" customHeight="1">
      <c r="A32" s="15"/>
      <c r="B32" s="16"/>
      <c r="C32" s="16"/>
      <c r="D32" s="17"/>
      <c r="E32" s="17"/>
      <c r="F32" s="17"/>
      <c r="G32" s="17"/>
      <c r="H32" s="17"/>
      <c r="I32" s="17"/>
      <c r="J32" s="17"/>
      <c r="K32" s="18"/>
    </row>
    <row r="33" spans="1:11" s="14" customFormat="1" ht="15" customHeight="1">
      <c r="A33" s="15"/>
      <c r="B33" s="16"/>
      <c r="C33" s="16"/>
      <c r="D33" s="17"/>
      <c r="E33" s="17"/>
      <c r="F33" s="17"/>
      <c r="G33" s="17"/>
      <c r="H33" s="17"/>
      <c r="I33" s="17"/>
      <c r="J33" s="17"/>
      <c r="K33" s="18"/>
    </row>
    <row r="34" spans="1:11" s="14" customFormat="1" ht="15" customHeight="1">
      <c r="A34" s="15"/>
      <c r="B34" s="16"/>
      <c r="C34" s="16"/>
      <c r="D34" s="17"/>
      <c r="E34" s="17"/>
      <c r="F34" s="17"/>
      <c r="G34" s="17"/>
      <c r="H34" s="17"/>
      <c r="I34" s="17"/>
      <c r="J34" s="17"/>
      <c r="K34" s="18"/>
    </row>
    <row r="35" spans="1:11" s="14" customFormat="1" ht="11.25">
      <c r="A35" s="15"/>
      <c r="B35" s="16"/>
      <c r="C35" s="16"/>
      <c r="D35" s="17"/>
      <c r="E35" s="17"/>
      <c r="F35" s="17"/>
      <c r="G35" s="17"/>
      <c r="H35" s="17"/>
      <c r="I35" s="17"/>
      <c r="J35" s="17"/>
      <c r="K35" s="18"/>
    </row>
    <row r="36" spans="1:11" s="14" customFormat="1" ht="11.25">
      <c r="A36" s="15"/>
      <c r="B36" s="16"/>
      <c r="C36" s="16"/>
      <c r="D36" s="17"/>
      <c r="E36" s="17"/>
      <c r="F36" s="17"/>
      <c r="G36" s="17"/>
      <c r="H36" s="17"/>
      <c r="I36" s="17"/>
      <c r="J36" s="17"/>
      <c r="K36" s="18"/>
    </row>
    <row r="37" spans="1:11" s="14" customFormat="1" ht="11.25">
      <c r="A37" s="15"/>
      <c r="B37" s="16"/>
      <c r="C37" s="16"/>
      <c r="D37" s="17"/>
      <c r="E37" s="17"/>
      <c r="F37" s="17"/>
      <c r="G37" s="17"/>
      <c r="H37" s="17"/>
      <c r="I37" s="17"/>
      <c r="J37" s="17"/>
      <c r="K37" s="18"/>
    </row>
    <row r="38" spans="1:11" s="14" customFormat="1" ht="11.25">
      <c r="A38" s="15"/>
      <c r="B38" s="16"/>
      <c r="C38" s="16"/>
      <c r="D38" s="17"/>
      <c r="E38" s="17"/>
      <c r="F38" s="17"/>
      <c r="G38" s="17"/>
      <c r="H38" s="17"/>
      <c r="I38" s="17"/>
      <c r="J38" s="17"/>
      <c r="K38" s="18"/>
    </row>
    <row r="39" spans="1:11" s="14" customFormat="1" ht="11.25">
      <c r="A39" s="15"/>
      <c r="B39" s="16"/>
      <c r="C39" s="16"/>
      <c r="D39" s="17"/>
      <c r="E39" s="17"/>
      <c r="F39" s="17"/>
      <c r="G39" s="17"/>
      <c r="H39" s="17"/>
      <c r="I39" s="17"/>
      <c r="J39" s="17"/>
      <c r="K39" s="18"/>
    </row>
    <row r="40" spans="1:11" s="14" customFormat="1" ht="11.25">
      <c r="A40" s="15"/>
      <c r="B40" s="16"/>
      <c r="C40" s="16"/>
      <c r="D40" s="17"/>
      <c r="E40" s="17"/>
      <c r="F40" s="17"/>
      <c r="G40" s="17"/>
      <c r="H40" s="17"/>
      <c r="I40" s="17"/>
      <c r="J40" s="17"/>
      <c r="K40" s="18"/>
    </row>
    <row r="41" spans="1:11" s="14" customFormat="1" ht="11.25">
      <c r="A41" s="15"/>
      <c r="B41" s="16"/>
      <c r="C41" s="16"/>
      <c r="D41" s="17"/>
      <c r="E41" s="17"/>
      <c r="F41" s="17"/>
      <c r="G41" s="17"/>
      <c r="H41" s="17"/>
      <c r="I41" s="17"/>
      <c r="J41" s="17"/>
      <c r="K41" s="18"/>
    </row>
    <row r="42" spans="1:11" s="14" customFormat="1" ht="11.25">
      <c r="A42" s="15"/>
      <c r="B42" s="16"/>
      <c r="C42" s="16"/>
      <c r="D42" s="17"/>
      <c r="E42" s="17"/>
      <c r="F42" s="17"/>
      <c r="G42" s="17"/>
      <c r="H42" s="17"/>
      <c r="I42" s="17"/>
      <c r="J42" s="17"/>
      <c r="K42" s="18"/>
    </row>
    <row r="43" spans="1:11" s="14" customFormat="1" ht="11.25">
      <c r="A43" s="15"/>
      <c r="B43" s="16"/>
      <c r="C43" s="16"/>
      <c r="D43" s="17"/>
      <c r="E43" s="17"/>
      <c r="F43" s="17"/>
      <c r="G43" s="17"/>
      <c r="H43" s="17"/>
      <c r="I43" s="17"/>
      <c r="J43" s="17"/>
      <c r="K43" s="18"/>
    </row>
    <row r="44" spans="1:11" s="14" customFormat="1" ht="11.25">
      <c r="A44" s="15"/>
      <c r="B44" s="16"/>
      <c r="C44" s="16"/>
      <c r="D44" s="17"/>
      <c r="E44" s="17"/>
      <c r="F44" s="17"/>
      <c r="G44" s="17"/>
      <c r="H44" s="17"/>
      <c r="I44" s="17"/>
      <c r="J44" s="17"/>
      <c r="K44" s="18"/>
    </row>
    <row r="45" spans="1:11" s="14" customFormat="1" ht="11.25">
      <c r="A45" s="15"/>
      <c r="B45" s="16"/>
      <c r="C45" s="16"/>
      <c r="D45" s="17"/>
      <c r="E45" s="17"/>
      <c r="F45" s="17"/>
      <c r="G45" s="17"/>
      <c r="H45" s="17"/>
      <c r="I45" s="17"/>
      <c r="J45" s="17"/>
      <c r="K45" s="18"/>
    </row>
    <row r="46" spans="1:11" s="14" customFormat="1" ht="11.25">
      <c r="A46" s="15"/>
      <c r="B46" s="16"/>
      <c r="C46" s="16"/>
      <c r="D46" s="17"/>
      <c r="E46" s="17"/>
      <c r="F46" s="17"/>
      <c r="G46" s="17"/>
      <c r="H46" s="17"/>
      <c r="I46" s="17"/>
      <c r="J46" s="17"/>
      <c r="K46" s="18"/>
    </row>
    <row r="47" spans="1:11" s="14" customFormat="1" ht="11.25">
      <c r="A47" s="15"/>
      <c r="B47" s="16"/>
      <c r="C47" s="16"/>
      <c r="D47" s="17"/>
      <c r="E47" s="17"/>
      <c r="F47" s="17"/>
      <c r="G47" s="17"/>
      <c r="H47" s="17"/>
      <c r="I47" s="17"/>
      <c r="J47" s="17"/>
      <c r="K47" s="18"/>
    </row>
    <row r="48" spans="1:11" s="14" customFormat="1" ht="11.25">
      <c r="A48" s="15"/>
      <c r="B48" s="16"/>
      <c r="C48" s="16"/>
      <c r="D48" s="17"/>
      <c r="E48" s="17"/>
      <c r="F48" s="17"/>
      <c r="G48" s="17"/>
      <c r="H48" s="17"/>
      <c r="I48" s="17"/>
      <c r="J48" s="17"/>
      <c r="K48" s="18"/>
    </row>
    <row r="49" spans="1:11" s="14" customFormat="1" ht="11.25">
      <c r="A49" s="15"/>
      <c r="B49" s="16"/>
      <c r="C49" s="16"/>
      <c r="D49" s="17"/>
      <c r="E49" s="17"/>
      <c r="F49" s="17"/>
      <c r="G49" s="17"/>
      <c r="H49" s="17"/>
      <c r="I49" s="17"/>
      <c r="J49" s="17"/>
      <c r="K49" s="18"/>
    </row>
    <row r="50" spans="1:11" s="14" customFormat="1" ht="11.25">
      <c r="A50" s="15"/>
      <c r="B50" s="16"/>
      <c r="C50" s="16"/>
      <c r="D50" s="17"/>
      <c r="E50" s="17"/>
      <c r="F50" s="17"/>
      <c r="G50" s="17"/>
      <c r="H50" s="17"/>
      <c r="I50" s="17"/>
      <c r="J50" s="17"/>
      <c r="K50" s="18"/>
    </row>
  </sheetData>
  <sheetProtection selectLockedCells="1" selectUnlockedCells="1"/>
  <conditionalFormatting sqref="D4:I27">
    <cfRule type="cellIs" priority="1" dxfId="8" operator="between">
      <formula>200</formula>
      <formula>300</formula>
    </cfRule>
    <cfRule type="cellIs" priority="2" dxfId="9" operator="between">
      <formula>180</formula>
      <formula>199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3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5.28125" style="1" customWidth="1"/>
    <col min="2" max="2" width="21.00390625" style="2" customWidth="1"/>
    <col min="3" max="3" width="15.421875" style="2" customWidth="1"/>
    <col min="4" max="9" width="6.7109375" style="3" customWidth="1"/>
    <col min="10" max="10" width="9.140625" style="3" customWidth="1"/>
    <col min="11" max="11" width="9.140625" style="4" customWidth="1"/>
    <col min="12" max="13" width="6.7109375" style="3" customWidth="1"/>
    <col min="14" max="14" width="9.140625" style="23" customWidth="1"/>
    <col min="15" max="15" width="9.140625" style="4" customWidth="1"/>
  </cols>
  <sheetData>
    <row r="3" spans="1:15" s="9" customFormat="1" ht="19.5" customHeight="1">
      <c r="A3" s="5" t="s">
        <v>0</v>
      </c>
      <c r="B3" s="6" t="s">
        <v>1</v>
      </c>
      <c r="C3" s="6" t="s">
        <v>2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 t="s">
        <v>3</v>
      </c>
      <c r="K3" s="8" t="s">
        <v>4</v>
      </c>
      <c r="L3" s="7">
        <v>7</v>
      </c>
      <c r="M3" s="7">
        <v>8</v>
      </c>
      <c r="N3" s="21" t="s">
        <v>3</v>
      </c>
      <c r="O3" s="8" t="s">
        <v>4</v>
      </c>
    </row>
    <row r="4" spans="1:15" s="14" customFormat="1" ht="19.5" customHeight="1">
      <c r="A4" s="24">
        <v>1</v>
      </c>
      <c r="B4" s="11" t="s">
        <v>27</v>
      </c>
      <c r="C4" s="11" t="s">
        <v>28</v>
      </c>
      <c r="D4" s="12">
        <v>157</v>
      </c>
      <c r="E4" s="12">
        <v>187</v>
      </c>
      <c r="F4" s="12">
        <v>148</v>
      </c>
      <c r="G4" s="12">
        <v>204</v>
      </c>
      <c r="H4" s="12">
        <v>186</v>
      </c>
      <c r="I4" s="12">
        <v>153</v>
      </c>
      <c r="J4" s="49">
        <f>SUM(D4:I4)</f>
        <v>1035</v>
      </c>
      <c r="K4" s="13">
        <f>J4/COUNT(D4:I4)</f>
        <v>172.5</v>
      </c>
      <c r="L4" s="25">
        <v>175</v>
      </c>
      <c r="M4" s="25">
        <v>164</v>
      </c>
      <c r="N4" s="53">
        <f>SUM(D4+E4+F4+G4+H4+I4+L4+M4)</f>
        <v>1374</v>
      </c>
      <c r="O4" s="26">
        <f>N4/8</f>
        <v>171.75</v>
      </c>
    </row>
    <row r="5" spans="1:15" s="14" customFormat="1" ht="19.5" customHeight="1">
      <c r="A5" s="24">
        <f>A4+1</f>
        <v>2</v>
      </c>
      <c r="B5" s="11" t="s">
        <v>5</v>
      </c>
      <c r="C5" s="11" t="s">
        <v>6</v>
      </c>
      <c r="D5" s="12">
        <v>136</v>
      </c>
      <c r="E5" s="12">
        <v>191</v>
      </c>
      <c r="F5" s="12">
        <v>163</v>
      </c>
      <c r="G5" s="12">
        <v>188</v>
      </c>
      <c r="H5" s="12">
        <v>148</v>
      </c>
      <c r="I5" s="12">
        <v>167</v>
      </c>
      <c r="J5" s="49">
        <f>SUM(D5:I5)</f>
        <v>993</v>
      </c>
      <c r="K5" s="13">
        <f>J5/COUNT(D5:I5)</f>
        <v>165.5</v>
      </c>
      <c r="L5" s="25">
        <v>176</v>
      </c>
      <c r="M5" s="25">
        <v>168</v>
      </c>
      <c r="N5" s="53">
        <f>SUM(D5+E5+F5+G5+H5+I5+L5+M5)</f>
        <v>1337</v>
      </c>
      <c r="O5" s="26">
        <f>N5/8</f>
        <v>167.125</v>
      </c>
    </row>
    <row r="6" spans="1:15" s="14" customFormat="1" ht="19.5" customHeight="1">
      <c r="A6" s="24">
        <f>A5+1</f>
        <v>3</v>
      </c>
      <c r="B6" s="11" t="s">
        <v>36</v>
      </c>
      <c r="C6" s="11" t="s">
        <v>37</v>
      </c>
      <c r="D6" s="12">
        <v>156</v>
      </c>
      <c r="E6" s="12">
        <v>171</v>
      </c>
      <c r="F6" s="12">
        <v>168</v>
      </c>
      <c r="G6" s="12">
        <v>160</v>
      </c>
      <c r="H6" s="12">
        <v>153</v>
      </c>
      <c r="I6" s="12">
        <v>173</v>
      </c>
      <c r="J6" s="49">
        <f>SUM(D6:I6)</f>
        <v>981</v>
      </c>
      <c r="K6" s="13">
        <f>J6/COUNT(D6:I6)</f>
        <v>163.5</v>
      </c>
      <c r="L6" s="25">
        <v>196</v>
      </c>
      <c r="M6" s="25">
        <v>151</v>
      </c>
      <c r="N6" s="53">
        <f>SUM(J6+L6+M6)</f>
        <v>1328</v>
      </c>
      <c r="O6" s="26">
        <f>N6/8</f>
        <v>166</v>
      </c>
    </row>
    <row r="7" spans="1:15" s="14" customFormat="1" ht="19.5" customHeight="1">
      <c r="A7" s="24">
        <f>A6+1</f>
        <v>4</v>
      </c>
      <c r="B7" s="11" t="s">
        <v>23</v>
      </c>
      <c r="C7" s="11" t="s">
        <v>24</v>
      </c>
      <c r="D7" s="12">
        <v>156</v>
      </c>
      <c r="E7" s="12">
        <v>156</v>
      </c>
      <c r="F7" s="12">
        <v>158</v>
      </c>
      <c r="G7" s="12">
        <v>171</v>
      </c>
      <c r="H7" s="12">
        <v>170</v>
      </c>
      <c r="I7" s="12">
        <v>144</v>
      </c>
      <c r="J7" s="49">
        <f>SUM(D7:I7)</f>
        <v>955</v>
      </c>
      <c r="K7" s="13">
        <f>J7/COUNT(D7:I7)</f>
        <v>159.16666666666666</v>
      </c>
      <c r="L7" s="25">
        <v>169</v>
      </c>
      <c r="M7" s="25">
        <v>155</v>
      </c>
      <c r="N7" s="53">
        <f>SUM(J7+L7+M7)</f>
        <v>1279</v>
      </c>
      <c r="O7" s="26">
        <f>N7/8</f>
        <v>159.875</v>
      </c>
    </row>
    <row r="8" spans="1:15" s="14" customFormat="1" ht="19.5" customHeight="1">
      <c r="A8" s="20">
        <f>A7+1</f>
        <v>5</v>
      </c>
      <c r="B8" s="11" t="s">
        <v>7</v>
      </c>
      <c r="C8" s="11" t="s">
        <v>8</v>
      </c>
      <c r="D8" s="12">
        <v>199</v>
      </c>
      <c r="E8" s="12">
        <v>185</v>
      </c>
      <c r="F8" s="12">
        <v>144</v>
      </c>
      <c r="G8" s="12">
        <v>149</v>
      </c>
      <c r="H8" s="12">
        <v>177</v>
      </c>
      <c r="I8" s="12">
        <v>119</v>
      </c>
      <c r="J8" s="49">
        <f>SUM(D8:I8)</f>
        <v>973</v>
      </c>
      <c r="K8" s="13">
        <f>J8/COUNT(D8:I8)</f>
        <v>162.16666666666666</v>
      </c>
      <c r="L8" s="25">
        <v>125</v>
      </c>
      <c r="M8" s="25">
        <v>178</v>
      </c>
      <c r="N8" s="53">
        <f>SUM(J8+L8+M8)</f>
        <v>1276</v>
      </c>
      <c r="O8" s="27">
        <f>N8/8</f>
        <v>159.5</v>
      </c>
    </row>
    <row r="9" spans="1:15" s="14" customFormat="1" ht="19.5" customHeight="1">
      <c r="A9" s="20">
        <f>A8+1</f>
        <v>6</v>
      </c>
      <c r="B9" s="11" t="s">
        <v>32</v>
      </c>
      <c r="C9" s="11" t="s">
        <v>33</v>
      </c>
      <c r="D9" s="12">
        <v>152</v>
      </c>
      <c r="E9" s="12">
        <v>200</v>
      </c>
      <c r="F9" s="12">
        <v>146</v>
      </c>
      <c r="G9" s="12">
        <v>163</v>
      </c>
      <c r="H9" s="12">
        <v>183</v>
      </c>
      <c r="I9" s="12">
        <v>130</v>
      </c>
      <c r="J9" s="49">
        <f>SUM(D9:I9)</f>
        <v>974</v>
      </c>
      <c r="K9" s="13">
        <f>J9/COUNT(D9:I9)</f>
        <v>162.33333333333334</v>
      </c>
      <c r="L9" s="25">
        <v>153</v>
      </c>
      <c r="M9" s="25">
        <v>118</v>
      </c>
      <c r="N9" s="53">
        <f>SUM(J9+L9+M9)</f>
        <v>1245</v>
      </c>
      <c r="O9" s="27">
        <f>N9/8</f>
        <v>155.625</v>
      </c>
    </row>
    <row r="10" spans="1:15" s="14" customFormat="1" ht="15" customHeight="1">
      <c r="A10" s="15"/>
      <c r="B10" s="16"/>
      <c r="C10" s="16"/>
      <c r="D10" s="17"/>
      <c r="E10" s="17"/>
      <c r="F10" s="17"/>
      <c r="G10" s="17"/>
      <c r="H10" s="17"/>
      <c r="I10" s="17"/>
      <c r="J10" s="17"/>
      <c r="K10" s="18"/>
      <c r="L10" s="17"/>
      <c r="M10" s="17"/>
      <c r="N10" s="22"/>
      <c r="O10" s="18"/>
    </row>
    <row r="11" spans="1:15" s="14" customFormat="1" ht="15" customHeight="1">
      <c r="A11" s="15"/>
      <c r="B11" s="16"/>
      <c r="C11" s="16"/>
      <c r="D11" s="17"/>
      <c r="E11" s="17"/>
      <c r="F11" s="17"/>
      <c r="G11" s="17"/>
      <c r="H11" s="17"/>
      <c r="I11" s="17"/>
      <c r="J11" s="17"/>
      <c r="K11" s="18"/>
      <c r="L11" s="17"/>
      <c r="M11" s="17"/>
      <c r="N11" s="22"/>
      <c r="O11" s="18"/>
    </row>
    <row r="12" spans="1:11" s="14" customFormat="1" ht="15" customHeight="1">
      <c r="A12" s="48" t="s">
        <v>46</v>
      </c>
      <c r="B12" s="16"/>
      <c r="C12" s="16"/>
      <c r="D12" s="17"/>
      <c r="E12" s="17"/>
      <c r="F12" s="17"/>
      <c r="G12" s="17"/>
      <c r="H12" s="17"/>
      <c r="I12" s="17"/>
      <c r="J12" s="17"/>
      <c r="K12" s="18"/>
    </row>
    <row r="13" spans="1:11" s="9" customFormat="1" ht="15" customHeight="1">
      <c r="A13" s="44" t="s">
        <v>49</v>
      </c>
      <c r="B13" s="45"/>
      <c r="C13" s="45"/>
      <c r="D13" s="46"/>
      <c r="E13" s="46"/>
      <c r="F13" s="46"/>
      <c r="G13" s="46"/>
      <c r="H13" s="46"/>
      <c r="I13" s="46"/>
      <c r="J13" s="46"/>
      <c r="K13" s="47"/>
    </row>
    <row r="14" spans="1:11" s="9" customFormat="1" ht="15" customHeight="1">
      <c r="A14" s="44" t="s">
        <v>50</v>
      </c>
      <c r="B14" s="45"/>
      <c r="C14" s="45"/>
      <c r="D14" s="46"/>
      <c r="E14" s="46"/>
      <c r="F14" s="46"/>
      <c r="G14" s="46"/>
      <c r="H14" s="46"/>
      <c r="I14" s="46"/>
      <c r="J14" s="46"/>
      <c r="K14" s="47"/>
    </row>
    <row r="15" spans="1:15" s="14" customFormat="1" ht="15" customHeight="1">
      <c r="A15" s="15" t="s">
        <v>51</v>
      </c>
      <c r="B15" s="16"/>
      <c r="C15" s="16"/>
      <c r="D15" s="17"/>
      <c r="E15" s="17"/>
      <c r="F15" s="17"/>
      <c r="G15" s="17"/>
      <c r="H15" s="17"/>
      <c r="I15" s="17"/>
      <c r="J15" s="17"/>
      <c r="K15" s="18"/>
      <c r="L15" s="17"/>
      <c r="M15" s="17"/>
      <c r="N15" s="22"/>
      <c r="O15" s="18"/>
    </row>
    <row r="16" spans="1:15" s="14" customFormat="1" ht="15" customHeight="1">
      <c r="A16" s="15" t="s">
        <v>52</v>
      </c>
      <c r="B16" s="16"/>
      <c r="C16" s="16"/>
      <c r="D16" s="17"/>
      <c r="E16" s="17"/>
      <c r="F16" s="17"/>
      <c r="G16" s="17"/>
      <c r="H16" s="17"/>
      <c r="I16" s="17"/>
      <c r="J16" s="17"/>
      <c r="K16" s="18"/>
      <c r="L16" s="17"/>
      <c r="M16" s="17"/>
      <c r="N16" s="22"/>
      <c r="O16" s="18"/>
    </row>
    <row r="17" spans="1:15" s="14" customFormat="1" ht="15" customHeight="1">
      <c r="A17" s="15" t="s">
        <v>53</v>
      </c>
      <c r="B17" s="16"/>
      <c r="C17" s="16"/>
      <c r="D17" s="17"/>
      <c r="E17" s="17"/>
      <c r="F17" s="17"/>
      <c r="G17" s="17"/>
      <c r="H17" s="17"/>
      <c r="I17" s="17"/>
      <c r="J17" s="17"/>
      <c r="K17" s="18"/>
      <c r="L17" s="17"/>
      <c r="M17" s="17"/>
      <c r="N17" s="22"/>
      <c r="O17" s="18"/>
    </row>
    <row r="18" spans="1:15" s="14" customFormat="1" ht="15" customHeight="1">
      <c r="A18" s="15"/>
      <c r="B18" s="16"/>
      <c r="C18" s="16"/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22"/>
      <c r="O18" s="18"/>
    </row>
    <row r="19" spans="1:15" s="14" customFormat="1" ht="15" customHeight="1">
      <c r="A19" s="15"/>
      <c r="B19" s="16"/>
      <c r="C19" s="16"/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22"/>
      <c r="O19" s="18"/>
    </row>
    <row r="20" spans="1:15" s="14" customFormat="1" ht="15" customHeight="1">
      <c r="A20" s="15"/>
      <c r="B20" s="16"/>
      <c r="C20" s="16"/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22"/>
      <c r="O20" s="18"/>
    </row>
    <row r="21" spans="1:15" s="14" customFormat="1" ht="15" customHeight="1">
      <c r="A21" s="15"/>
      <c r="B21" s="16"/>
      <c r="C21" s="16"/>
      <c r="D21" s="17"/>
      <c r="E21" s="17"/>
      <c r="F21" s="17"/>
      <c r="G21" s="17"/>
      <c r="H21" s="17"/>
      <c r="I21" s="17"/>
      <c r="J21" s="17"/>
      <c r="K21" s="18"/>
      <c r="L21" s="17"/>
      <c r="M21" s="17"/>
      <c r="N21" s="22"/>
      <c r="O21" s="18"/>
    </row>
    <row r="22" spans="1:15" s="14" customFormat="1" ht="15" customHeight="1">
      <c r="A22" s="15"/>
      <c r="B22" s="16"/>
      <c r="C22" s="16"/>
      <c r="D22" s="17"/>
      <c r="E22" s="17"/>
      <c r="F22" s="17"/>
      <c r="G22" s="17"/>
      <c r="H22" s="17"/>
      <c r="I22" s="17"/>
      <c r="J22" s="17"/>
      <c r="K22" s="18"/>
      <c r="L22" s="17"/>
      <c r="M22" s="17"/>
      <c r="N22" s="22"/>
      <c r="O22" s="18"/>
    </row>
    <row r="23" spans="1:15" s="14" customFormat="1" ht="15" customHeight="1">
      <c r="A23" s="15"/>
      <c r="B23" s="16"/>
      <c r="C23" s="16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22"/>
      <c r="O23" s="18"/>
    </row>
    <row r="24" ht="15" customHeight="1"/>
  </sheetData>
  <sheetProtection selectLockedCells="1" selectUnlockedCells="1"/>
  <conditionalFormatting sqref="D4:I9">
    <cfRule type="cellIs" priority="1" dxfId="8" operator="between">
      <formula>200</formula>
      <formula>300</formula>
    </cfRule>
    <cfRule type="cellIs" priority="2" dxfId="9" operator="between">
      <formula>180</formula>
      <formula>199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.28125" style="1" customWidth="1"/>
    <col min="2" max="2" width="21.00390625" style="2" customWidth="1"/>
    <col min="3" max="3" width="15.421875" style="2" customWidth="1"/>
    <col min="4" max="9" width="6.7109375" style="3" customWidth="1"/>
    <col min="10" max="10" width="9.140625" style="3" customWidth="1"/>
    <col min="11" max="11" width="9.140625" style="4" customWidth="1"/>
    <col min="12" max="13" width="6.7109375" style="3" customWidth="1"/>
    <col min="14" max="14" width="9.140625" style="23" customWidth="1"/>
    <col min="15" max="15" width="9.140625" style="4" customWidth="1"/>
  </cols>
  <sheetData>
    <row r="2" spans="1:15" s="14" customFormat="1" ht="24.75" customHeight="1">
      <c r="A2" s="33" t="s">
        <v>40</v>
      </c>
      <c r="B2" s="29"/>
      <c r="C2" s="29"/>
      <c r="D2" s="30"/>
      <c r="E2" s="30"/>
      <c r="F2" s="30"/>
      <c r="G2" s="30"/>
      <c r="H2" s="30"/>
      <c r="I2" s="30"/>
      <c r="J2" s="30"/>
      <c r="K2" s="31"/>
      <c r="L2" s="30"/>
      <c r="M2" s="30"/>
      <c r="N2" s="32"/>
      <c r="O2" s="31"/>
    </row>
    <row r="3" spans="1:13" s="14" customFormat="1" ht="24.75" customHeight="1">
      <c r="A3" s="6"/>
      <c r="B3" s="6" t="s">
        <v>1</v>
      </c>
      <c r="C3" s="6" t="s">
        <v>2</v>
      </c>
      <c r="D3" s="7" t="s">
        <v>43</v>
      </c>
      <c r="E3" s="30"/>
      <c r="F3" s="30"/>
      <c r="G3" s="30"/>
      <c r="H3" s="30"/>
      <c r="I3" s="31"/>
      <c r="J3" s="30"/>
      <c r="K3" s="30"/>
      <c r="L3" s="32"/>
      <c r="M3" s="31"/>
    </row>
    <row r="4" spans="1:13" s="19" customFormat="1" ht="24.75" customHeight="1">
      <c r="A4" s="34">
        <v>4</v>
      </c>
      <c r="B4" s="35" t="s">
        <v>23</v>
      </c>
      <c r="C4" s="35" t="s">
        <v>24</v>
      </c>
      <c r="D4" s="39">
        <v>190</v>
      </c>
      <c r="E4" s="36"/>
      <c r="F4" s="36"/>
      <c r="G4" s="36"/>
      <c r="H4" s="36"/>
      <c r="I4" s="37"/>
      <c r="J4" s="36"/>
      <c r="K4" s="36"/>
      <c r="L4" s="38"/>
      <c r="M4" s="37"/>
    </row>
    <row r="5" spans="1:13" s="19" customFormat="1" ht="24.75" customHeight="1">
      <c r="A5" s="34">
        <v>3</v>
      </c>
      <c r="B5" s="35" t="s">
        <v>36</v>
      </c>
      <c r="C5" s="35" t="s">
        <v>37</v>
      </c>
      <c r="D5" s="34">
        <v>132</v>
      </c>
      <c r="E5" s="36"/>
      <c r="F5" s="36"/>
      <c r="G5" s="36"/>
      <c r="H5" s="36"/>
      <c r="I5" s="37"/>
      <c r="J5" s="36"/>
      <c r="K5" s="36"/>
      <c r="L5" s="38"/>
      <c r="M5" s="37"/>
    </row>
    <row r="6" spans="1:13" s="14" customFormat="1" ht="24.75" customHeight="1">
      <c r="A6" s="33" t="s">
        <v>42</v>
      </c>
      <c r="B6" s="29"/>
      <c r="C6" s="29"/>
      <c r="D6" s="30"/>
      <c r="E6" s="30"/>
      <c r="F6" s="30"/>
      <c r="G6" s="30"/>
      <c r="H6" s="30"/>
      <c r="I6" s="31"/>
      <c r="J6" s="30"/>
      <c r="K6" s="30"/>
      <c r="L6" s="32"/>
      <c r="M6" s="31"/>
    </row>
    <row r="7" spans="1:13" s="14" customFormat="1" ht="24.75" customHeight="1">
      <c r="A7" s="6"/>
      <c r="B7" s="6" t="s">
        <v>1</v>
      </c>
      <c r="C7" s="6" t="s">
        <v>2</v>
      </c>
      <c r="D7" s="7" t="s">
        <v>43</v>
      </c>
      <c r="E7" s="30"/>
      <c r="F7" s="30"/>
      <c r="G7" s="30"/>
      <c r="H7" s="30"/>
      <c r="I7" s="31"/>
      <c r="J7" s="30"/>
      <c r="K7" s="30"/>
      <c r="L7" s="32"/>
      <c r="M7" s="31"/>
    </row>
    <row r="8" spans="1:13" s="19" customFormat="1" ht="24.75" customHeight="1">
      <c r="A8" s="34" t="s">
        <v>44</v>
      </c>
      <c r="B8" s="35" t="s">
        <v>23</v>
      </c>
      <c r="C8" s="35" t="s">
        <v>24</v>
      </c>
      <c r="D8" s="39">
        <v>167</v>
      </c>
      <c r="E8" s="36"/>
      <c r="F8" s="36"/>
      <c r="G8" s="36"/>
      <c r="H8" s="36"/>
      <c r="I8" s="37"/>
      <c r="J8" s="36"/>
      <c r="K8" s="36"/>
      <c r="L8" s="38"/>
      <c r="M8" s="37"/>
    </row>
    <row r="9" spans="1:13" s="19" customFormat="1" ht="24.75" customHeight="1">
      <c r="A9" s="34">
        <v>2</v>
      </c>
      <c r="B9" s="35" t="s">
        <v>5</v>
      </c>
      <c r="C9" s="35" t="s">
        <v>6</v>
      </c>
      <c r="D9" s="34">
        <v>166</v>
      </c>
      <c r="E9" s="36"/>
      <c r="F9" s="36"/>
      <c r="G9" s="36"/>
      <c r="H9" s="36"/>
      <c r="I9" s="37"/>
      <c r="J9" s="36"/>
      <c r="K9" s="36"/>
      <c r="L9" s="38"/>
      <c r="M9" s="37"/>
    </row>
    <row r="10" spans="1:13" s="14" customFormat="1" ht="24.75" customHeight="1">
      <c r="A10" s="33" t="s">
        <v>41</v>
      </c>
      <c r="B10" s="29"/>
      <c r="C10" s="29"/>
      <c r="D10" s="30"/>
      <c r="E10" s="30"/>
      <c r="F10" s="30"/>
      <c r="G10" s="30"/>
      <c r="H10" s="30"/>
      <c r="I10" s="31"/>
      <c r="J10" s="30"/>
      <c r="K10" s="30"/>
      <c r="L10" s="32"/>
      <c r="M10" s="31"/>
    </row>
    <row r="11" spans="1:13" s="14" customFormat="1" ht="24.75" customHeight="1">
      <c r="A11" s="6"/>
      <c r="B11" s="6" t="s">
        <v>1</v>
      </c>
      <c r="C11" s="6" t="s">
        <v>2</v>
      </c>
      <c r="D11" s="7" t="s">
        <v>43</v>
      </c>
      <c r="E11" s="30"/>
      <c r="F11" s="30"/>
      <c r="G11" s="30"/>
      <c r="H11" s="30"/>
      <c r="I11" s="31"/>
      <c r="J11" s="30"/>
      <c r="K11" s="30"/>
      <c r="L11" s="32"/>
      <c r="M11" s="31"/>
    </row>
    <row r="12" spans="1:13" s="19" customFormat="1" ht="24.75" customHeight="1">
      <c r="A12" s="34" t="s">
        <v>44</v>
      </c>
      <c r="B12" s="35" t="s">
        <v>23</v>
      </c>
      <c r="C12" s="35" t="s">
        <v>24</v>
      </c>
      <c r="D12" s="34">
        <v>158</v>
      </c>
      <c r="E12" s="36"/>
      <c r="F12" s="36"/>
      <c r="G12" s="36"/>
      <c r="H12" s="36"/>
      <c r="I12" s="37"/>
      <c r="J12" s="36"/>
      <c r="K12" s="36"/>
      <c r="L12" s="38"/>
      <c r="M12" s="37"/>
    </row>
    <row r="13" spans="1:13" s="19" customFormat="1" ht="24.75" customHeight="1">
      <c r="A13" s="34">
        <v>1</v>
      </c>
      <c r="B13" s="35" t="s">
        <v>27</v>
      </c>
      <c r="C13" s="35" t="s">
        <v>28</v>
      </c>
      <c r="D13" s="39">
        <v>164</v>
      </c>
      <c r="E13" s="36"/>
      <c r="F13" s="36"/>
      <c r="G13" s="36"/>
      <c r="H13" s="36"/>
      <c r="I13" s="37"/>
      <c r="J13" s="36"/>
      <c r="K13" s="36"/>
      <c r="L13" s="38"/>
      <c r="M13" s="37"/>
    </row>
    <row r="14" spans="1:15" s="14" customFormat="1" ht="24.75" customHeight="1">
      <c r="A14" s="28"/>
      <c r="B14" s="29"/>
      <c r="C14" s="29"/>
      <c r="D14" s="30"/>
      <c r="E14" s="30"/>
      <c r="F14" s="30"/>
      <c r="G14" s="30"/>
      <c r="H14" s="30"/>
      <c r="I14" s="30"/>
      <c r="J14" s="30"/>
      <c r="K14" s="31"/>
      <c r="L14" s="30"/>
      <c r="M14" s="30"/>
      <c r="N14" s="32"/>
      <c r="O14" s="31"/>
    </row>
    <row r="15" spans="1:5" s="54" customFormat="1" ht="15">
      <c r="A15" s="54" t="s">
        <v>54</v>
      </c>
      <c r="E15" s="43"/>
    </row>
    <row r="16" spans="1:15" s="14" customFormat="1" ht="11.25">
      <c r="A16" s="15"/>
      <c r="B16" s="16"/>
      <c r="C16" s="16"/>
      <c r="D16" s="17"/>
      <c r="E16" s="17"/>
      <c r="F16" s="17"/>
      <c r="G16" s="17"/>
      <c r="H16" s="17"/>
      <c r="I16" s="17"/>
      <c r="J16" s="17"/>
      <c r="K16" s="18"/>
      <c r="L16" s="17"/>
      <c r="M16" s="17"/>
      <c r="N16" s="22"/>
      <c r="O16" s="18"/>
    </row>
    <row r="17" spans="1:15" s="14" customFormat="1" ht="11.25">
      <c r="A17" s="15"/>
      <c r="B17" s="16"/>
      <c r="C17" s="16"/>
      <c r="D17" s="17"/>
      <c r="E17" s="17"/>
      <c r="F17" s="17"/>
      <c r="G17" s="17"/>
      <c r="H17" s="17"/>
      <c r="I17" s="17"/>
      <c r="J17" s="17"/>
      <c r="K17" s="18"/>
      <c r="L17" s="17"/>
      <c r="M17" s="17"/>
      <c r="N17" s="22"/>
      <c r="O17" s="18"/>
    </row>
    <row r="18" spans="1:15" s="14" customFormat="1" ht="11.25">
      <c r="A18" s="15"/>
      <c r="B18" s="16"/>
      <c r="C18" s="16"/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22"/>
      <c r="O18" s="18"/>
    </row>
    <row r="19" spans="1:15" s="14" customFormat="1" ht="11.25">
      <c r="A19" s="15"/>
      <c r="B19" s="16"/>
      <c r="C19" s="16"/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22"/>
      <c r="O19" s="18"/>
    </row>
    <row r="20" spans="1:15" s="14" customFormat="1" ht="11.25">
      <c r="A20" s="15"/>
      <c r="B20" s="16"/>
      <c r="C20" s="16"/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22"/>
      <c r="O20" s="18"/>
    </row>
    <row r="21" spans="1:15" s="14" customFormat="1" ht="11.25">
      <c r="A21" s="15"/>
      <c r="B21" s="16"/>
      <c r="C21" s="16"/>
      <c r="D21" s="17"/>
      <c r="E21" s="17"/>
      <c r="F21" s="17"/>
      <c r="G21" s="17"/>
      <c r="H21" s="17"/>
      <c r="I21" s="17"/>
      <c r="J21" s="17"/>
      <c r="K21" s="18"/>
      <c r="L21" s="17"/>
      <c r="M21" s="17"/>
      <c r="N21" s="22"/>
      <c r="O21" s="18"/>
    </row>
    <row r="22" spans="1:15" s="14" customFormat="1" ht="11.25">
      <c r="A22" s="15"/>
      <c r="B22" s="16"/>
      <c r="C22" s="16"/>
      <c r="D22" s="17"/>
      <c r="E22" s="17"/>
      <c r="F22" s="17"/>
      <c r="G22" s="17"/>
      <c r="H22" s="17"/>
      <c r="I22" s="17"/>
      <c r="J22" s="17"/>
      <c r="K22" s="18"/>
      <c r="L22" s="17"/>
      <c r="M22" s="17"/>
      <c r="N22" s="22"/>
      <c r="O22" s="18"/>
    </row>
    <row r="23" spans="1:15" s="14" customFormat="1" ht="11.25">
      <c r="A23" s="15"/>
      <c r="B23" s="16"/>
      <c r="C23" s="16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22"/>
      <c r="O23" s="18"/>
    </row>
    <row r="24" spans="1:15" s="14" customFormat="1" ht="11.25">
      <c r="A24" s="15"/>
      <c r="B24" s="16"/>
      <c r="C24" s="16"/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22"/>
      <c r="O24" s="18"/>
    </row>
    <row r="25" spans="1:15" s="14" customFormat="1" ht="11.25">
      <c r="A25" s="15"/>
      <c r="B25" s="16"/>
      <c r="C25" s="16"/>
      <c r="D25" s="17"/>
      <c r="E25" s="17"/>
      <c r="F25" s="17"/>
      <c r="G25" s="17"/>
      <c r="H25" s="17"/>
      <c r="I25" s="17"/>
      <c r="J25" s="17"/>
      <c r="K25" s="18"/>
      <c r="L25" s="17"/>
      <c r="M25" s="17"/>
      <c r="N25" s="22"/>
      <c r="O25" s="18"/>
    </row>
    <row r="26" spans="1:15" s="14" customFormat="1" ht="11.25">
      <c r="A26" s="15"/>
      <c r="B26" s="16"/>
      <c r="C26" s="16"/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22"/>
      <c r="O26" s="18"/>
    </row>
    <row r="27" spans="1:15" s="14" customFormat="1" ht="11.25">
      <c r="A27" s="15"/>
      <c r="B27" s="16"/>
      <c r="C27" s="16"/>
      <c r="D27" s="17"/>
      <c r="E27" s="17"/>
      <c r="F27" s="17"/>
      <c r="G27" s="17"/>
      <c r="H27" s="17"/>
      <c r="I27" s="17"/>
      <c r="J27" s="17"/>
      <c r="K27" s="18"/>
      <c r="L27" s="17"/>
      <c r="M27" s="17"/>
      <c r="N27" s="22"/>
      <c r="O27" s="18"/>
    </row>
    <row r="28" spans="1:15" s="14" customFormat="1" ht="11.25">
      <c r="A28" s="15"/>
      <c r="B28" s="16"/>
      <c r="C28" s="16"/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22"/>
      <c r="O28" s="18"/>
    </row>
    <row r="29" spans="1:15" s="14" customFormat="1" ht="11.25">
      <c r="A29" s="15"/>
      <c r="B29" s="16"/>
      <c r="C29" s="16"/>
      <c r="D29" s="17"/>
      <c r="E29" s="17"/>
      <c r="F29" s="17"/>
      <c r="G29" s="17"/>
      <c r="H29" s="17"/>
      <c r="I29" s="17"/>
      <c r="J29" s="17"/>
      <c r="K29" s="18"/>
      <c r="L29" s="17"/>
      <c r="M29" s="17"/>
      <c r="N29" s="22"/>
      <c r="O29" s="18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7.28125" style="56" customWidth="1"/>
    <col min="2" max="2" width="22.28125" style="2" customWidth="1"/>
    <col min="3" max="3" width="17.00390625" style="2" customWidth="1"/>
    <col min="4" max="5" width="9.140625" style="2" customWidth="1"/>
  </cols>
  <sheetData>
    <row r="2" spans="1:5" ht="15">
      <c r="A2" s="55" t="s">
        <v>55</v>
      </c>
      <c r="B2" s="55"/>
      <c r="C2" s="55"/>
      <c r="D2" s="55"/>
      <c r="E2"/>
    </row>
    <row r="3" spans="1:5" ht="15">
      <c r="A3" s="55" t="s">
        <v>56</v>
      </c>
      <c r="B3" s="55"/>
      <c r="C3" s="55"/>
      <c r="D3" s="55"/>
      <c r="E3"/>
    </row>
    <row r="5" spans="1:4" ht="15">
      <c r="A5" s="57"/>
      <c r="B5" s="58" t="s">
        <v>57</v>
      </c>
      <c r="C5" s="58" t="s">
        <v>2</v>
      </c>
      <c r="D5" s="59" t="s">
        <v>58</v>
      </c>
    </row>
    <row r="6" spans="1:4" ht="19.5" customHeight="1">
      <c r="A6" s="60">
        <v>1</v>
      </c>
      <c r="B6" s="56" t="s">
        <v>27</v>
      </c>
      <c r="C6" s="56" t="s">
        <v>28</v>
      </c>
      <c r="D6" s="61">
        <v>8</v>
      </c>
    </row>
    <row r="7" spans="1:4" ht="19.5" customHeight="1">
      <c r="A7" s="60">
        <v>2</v>
      </c>
      <c r="B7" s="56" t="s">
        <v>23</v>
      </c>
      <c r="C7" s="56" t="s">
        <v>24</v>
      </c>
      <c r="D7" s="61">
        <v>6</v>
      </c>
    </row>
    <row r="8" spans="1:4" ht="19.5" customHeight="1">
      <c r="A8" s="60">
        <v>3</v>
      </c>
      <c r="B8" s="56" t="s">
        <v>5</v>
      </c>
      <c r="C8" s="56" t="s">
        <v>6</v>
      </c>
      <c r="D8" s="61">
        <v>4</v>
      </c>
    </row>
    <row r="9" spans="1:4" ht="19.5" customHeight="1">
      <c r="A9" s="60">
        <v>4</v>
      </c>
      <c r="B9" s="56" t="s">
        <v>36</v>
      </c>
      <c r="C9" s="56" t="s">
        <v>37</v>
      </c>
      <c r="D9" s="61">
        <v>3</v>
      </c>
    </row>
    <row r="10" spans="1:4" ht="19.5" customHeight="1">
      <c r="A10" s="60">
        <v>5</v>
      </c>
      <c r="B10" s="56" t="s">
        <v>7</v>
      </c>
      <c r="C10" s="56" t="s">
        <v>8</v>
      </c>
      <c r="D10" s="61">
        <v>3</v>
      </c>
    </row>
    <row r="11" spans="1:4" ht="19.5" customHeight="1">
      <c r="A11" s="60">
        <v>6</v>
      </c>
      <c r="B11" s="56" t="s">
        <v>32</v>
      </c>
      <c r="C11" s="56" t="s">
        <v>33</v>
      </c>
      <c r="D11" s="61">
        <v>2</v>
      </c>
    </row>
    <row r="12" spans="1:4" ht="19.5" customHeight="1">
      <c r="A12" s="60">
        <v>7</v>
      </c>
      <c r="B12" s="56" t="s">
        <v>25</v>
      </c>
      <c r="C12" s="56" t="s">
        <v>26</v>
      </c>
      <c r="D12" s="61">
        <v>2</v>
      </c>
    </row>
    <row r="13" spans="1:4" ht="19.5" customHeight="1">
      <c r="A13" s="60">
        <v>8</v>
      </c>
      <c r="B13" s="56" t="s">
        <v>9</v>
      </c>
      <c r="C13" s="56" t="s">
        <v>6</v>
      </c>
      <c r="D13" s="61">
        <v>1</v>
      </c>
    </row>
    <row r="14" spans="1:4" ht="19.5" customHeight="1">
      <c r="A14" s="60">
        <v>9</v>
      </c>
      <c r="B14" s="56" t="s">
        <v>34</v>
      </c>
      <c r="C14" s="56" t="s">
        <v>15</v>
      </c>
      <c r="D14" s="61">
        <v>1</v>
      </c>
    </row>
    <row r="15" spans="1:4" ht="19.5" customHeight="1">
      <c r="A15" s="60">
        <v>10</v>
      </c>
      <c r="B15" s="56" t="s">
        <v>10</v>
      </c>
      <c r="C15" s="56" t="s">
        <v>11</v>
      </c>
      <c r="D15" s="61">
        <v>0</v>
      </c>
    </row>
    <row r="16" spans="1:4" ht="19.5" customHeight="1">
      <c r="A16" s="60">
        <v>11</v>
      </c>
      <c r="B16" s="56" t="s">
        <v>45</v>
      </c>
      <c r="C16" s="56" t="s">
        <v>21</v>
      </c>
      <c r="D16" s="61">
        <v>0</v>
      </c>
    </row>
    <row r="17" spans="1:4" ht="19.5" customHeight="1">
      <c r="A17" s="60">
        <v>12</v>
      </c>
      <c r="B17" s="56" t="s">
        <v>59</v>
      </c>
      <c r="C17" s="56" t="s">
        <v>13</v>
      </c>
      <c r="D17" s="61">
        <v>0</v>
      </c>
    </row>
    <row r="18" spans="1:4" ht="19.5" customHeight="1">
      <c r="A18" s="60">
        <v>13</v>
      </c>
      <c r="B18" s="56" t="s">
        <v>29</v>
      </c>
      <c r="C18" s="56" t="s">
        <v>30</v>
      </c>
      <c r="D18" s="61">
        <v>0</v>
      </c>
    </row>
    <row r="19" spans="1:4" ht="19.5" customHeight="1">
      <c r="A19" s="60">
        <v>14</v>
      </c>
      <c r="B19" s="56" t="s">
        <v>31</v>
      </c>
      <c r="C19" s="56" t="s">
        <v>30</v>
      </c>
      <c r="D19" s="61">
        <v>0</v>
      </c>
    </row>
    <row r="20" spans="1:4" ht="19.5" customHeight="1">
      <c r="A20" s="60">
        <v>15</v>
      </c>
      <c r="B20" s="56" t="s">
        <v>14</v>
      </c>
      <c r="C20" s="56" t="s">
        <v>15</v>
      </c>
      <c r="D20" s="61">
        <v>0</v>
      </c>
    </row>
    <row r="21" spans="1:4" ht="19.5" customHeight="1">
      <c r="A21" s="60">
        <v>16</v>
      </c>
      <c r="B21" s="56" t="s">
        <v>39</v>
      </c>
      <c r="C21" s="56" t="s">
        <v>15</v>
      </c>
      <c r="D21" s="61">
        <v>0</v>
      </c>
    </row>
    <row r="22" spans="1:4" ht="19.5" customHeight="1">
      <c r="A22" s="60">
        <v>17</v>
      </c>
      <c r="B22" s="56" t="s">
        <v>16</v>
      </c>
      <c r="C22" s="56" t="s">
        <v>8</v>
      </c>
      <c r="D22" s="61">
        <v>0</v>
      </c>
    </row>
    <row r="23" spans="1:4" ht="19.5" customHeight="1">
      <c r="A23" s="60">
        <v>18</v>
      </c>
      <c r="B23" s="56" t="s">
        <v>17</v>
      </c>
      <c r="C23" s="56" t="s">
        <v>6</v>
      </c>
      <c r="D23" s="61">
        <v>0</v>
      </c>
    </row>
    <row r="24" spans="1:4" ht="19.5" customHeight="1">
      <c r="A24" s="60">
        <v>19</v>
      </c>
      <c r="B24" s="56" t="s">
        <v>18</v>
      </c>
      <c r="C24" s="56" t="s">
        <v>11</v>
      </c>
      <c r="D24" s="61">
        <v>0</v>
      </c>
    </row>
    <row r="25" spans="1:4" ht="19.5" customHeight="1">
      <c r="A25" s="60">
        <v>20</v>
      </c>
      <c r="B25" s="56" t="s">
        <v>38</v>
      </c>
      <c r="C25" s="56" t="s">
        <v>28</v>
      </c>
      <c r="D25" s="61">
        <v>0</v>
      </c>
    </row>
    <row r="26" spans="1:4" ht="19.5" customHeight="1">
      <c r="A26" s="60">
        <v>21</v>
      </c>
      <c r="B26" s="56" t="s">
        <v>19</v>
      </c>
      <c r="C26" s="56" t="s">
        <v>11</v>
      </c>
      <c r="D26" s="61">
        <v>0</v>
      </c>
    </row>
    <row r="27" spans="1:4" ht="19.5" customHeight="1">
      <c r="A27" s="60">
        <v>22</v>
      </c>
      <c r="B27" s="56" t="s">
        <v>20</v>
      </c>
      <c r="C27" s="56" t="s">
        <v>21</v>
      </c>
      <c r="D27" s="61">
        <v>0</v>
      </c>
    </row>
    <row r="28" spans="1:4" ht="19.5" customHeight="1">
      <c r="A28" s="60">
        <v>23</v>
      </c>
      <c r="B28" s="56" t="s">
        <v>35</v>
      </c>
      <c r="C28" s="56" t="s">
        <v>33</v>
      </c>
      <c r="D28" s="61">
        <v>0</v>
      </c>
    </row>
    <row r="29" spans="1:4" ht="19.5" customHeight="1">
      <c r="A29" s="60">
        <v>24</v>
      </c>
      <c r="B29" s="56" t="s">
        <v>22</v>
      </c>
      <c r="C29" s="56" t="s">
        <v>6</v>
      </c>
      <c r="D29" s="61">
        <v>0</v>
      </c>
    </row>
    <row r="39" ht="15">
      <c r="A39" s="42" t="s">
        <v>46</v>
      </c>
    </row>
    <row r="40" ht="15">
      <c r="A40" s="41" t="s">
        <v>60</v>
      </c>
    </row>
    <row r="41" ht="15">
      <c r="A41" s="41" t="s">
        <v>61</v>
      </c>
    </row>
  </sheetData>
  <sheetProtection selectLockedCells="1" selectUnlockedCells="1"/>
  <mergeCells count="2"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Alekian</cp:lastModifiedBy>
  <cp:lastPrinted>2009-10-11T06:50:35Z</cp:lastPrinted>
  <dcterms:created xsi:type="dcterms:W3CDTF">2009-10-10T13:26:01Z</dcterms:created>
  <dcterms:modified xsi:type="dcterms:W3CDTF">2009-10-12T15:59:01Z</dcterms:modified>
  <cp:category/>
  <cp:version/>
  <cp:contentType/>
  <cp:contentStatus/>
</cp:coreProperties>
</file>